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.mali\Documents\Dokumentai\2026 m.  biudžeto projektas\SPAUDAI\"/>
    </mc:Choice>
  </mc:AlternateContent>
  <xr:revisionPtr revIDLastSave="0" documentId="13_ncr:1_{021CEFB4-EE83-4B8F-8B7C-CBE891608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F34" i="1"/>
  <c r="C48" i="1"/>
  <c r="C47" i="1"/>
  <c r="C46" i="1"/>
  <c r="C45" i="1"/>
  <c r="C44" i="1"/>
  <c r="C43" i="1"/>
  <c r="C42" i="1"/>
  <c r="C41" i="1"/>
  <c r="C39" i="1"/>
  <c r="C38" i="1"/>
  <c r="C37" i="1"/>
  <c r="C36" i="1"/>
  <c r="C35" i="1"/>
  <c r="C33" i="1"/>
  <c r="C32" i="1"/>
  <c r="C31" i="1"/>
  <c r="C30" i="1"/>
  <c r="C28" i="1"/>
  <c r="C27" i="1"/>
  <c r="C26" i="1"/>
  <c r="C25" i="1"/>
  <c r="C24" i="1"/>
  <c r="C18" i="1"/>
  <c r="C19" i="1"/>
  <c r="C20" i="1"/>
  <c r="C21" i="1"/>
  <c r="C22" i="1"/>
  <c r="C17" i="1"/>
  <c r="C15" i="1"/>
  <c r="C14" i="1"/>
  <c r="C13" i="1"/>
  <c r="C11" i="1"/>
  <c r="C9" i="1"/>
  <c r="C8" i="1"/>
  <c r="C7" i="1"/>
  <c r="C34" i="1" l="1"/>
  <c r="C6" i="1"/>
  <c r="D34" i="1" l="1"/>
  <c r="E34" i="1"/>
  <c r="D40" i="1"/>
  <c r="E40" i="1"/>
  <c r="F40" i="1"/>
  <c r="C40" i="1"/>
  <c r="D29" i="1"/>
  <c r="E29" i="1"/>
  <c r="F29" i="1"/>
  <c r="C29" i="1"/>
  <c r="D23" i="1"/>
  <c r="E23" i="1"/>
  <c r="F23" i="1"/>
  <c r="C23" i="1"/>
  <c r="D16" i="1"/>
  <c r="E16" i="1"/>
  <c r="F16" i="1"/>
  <c r="D10" i="1"/>
  <c r="E10" i="1"/>
  <c r="F10" i="1"/>
  <c r="D6" i="1"/>
  <c r="E6" i="1"/>
  <c r="F6" i="1"/>
  <c r="C16" i="1"/>
  <c r="C10" i="1"/>
  <c r="C49" i="1" l="1"/>
  <c r="E49" i="1"/>
  <c r="D49" i="1"/>
  <c r="F49" i="1"/>
</calcChain>
</file>

<file path=xl/sharedStrings.xml><?xml version="1.0" encoding="utf-8"?>
<sst xmlns="http://schemas.openxmlformats.org/spreadsheetml/2006/main" count="52" uniqueCount="52">
  <si>
    <t>Pavadinimas</t>
  </si>
  <si>
    <t>IŠ VISO</t>
  </si>
  <si>
    <t>Savivaldybės biudžetas</t>
  </si>
  <si>
    <t>Spec. tikslinė dotacija</t>
  </si>
  <si>
    <t>Pagal finansavimo šaltinius</t>
  </si>
  <si>
    <t>Iš viso</t>
  </si>
  <si>
    <t>Eil. Nr.</t>
  </si>
  <si>
    <t>01  Sveikatos apsaugos programa</t>
  </si>
  <si>
    <t>02  Socialinės apsaugos programa</t>
  </si>
  <si>
    <t>04  Kultūros, sporto ir  jaunimo programa</t>
  </si>
  <si>
    <t>03  Švietimo programa</t>
  </si>
  <si>
    <t>05  Ekonomikos programa</t>
  </si>
  <si>
    <t>Teikti ir plėtoti gyventojų sveikatinimo paslaugas</t>
  </si>
  <si>
    <t>Teikti ir plėtoti visuomenės sveikatos priežiūros paslaugas</t>
  </si>
  <si>
    <t>Teikti ir plėtoti  asmens sveikatos priežiūros paslaugas</t>
  </si>
  <si>
    <t>Teikti valstybės ir savivaldybės teisės aktuose numatytą piniginę ir nepiniginę socialinę paramą</t>
  </si>
  <si>
    <t xml:space="preserve"> Vykdyti socialinio būsto fondo plėtrą ir valstybės politiką, padedančią apsirūpinti būstu</t>
  </si>
  <si>
    <t>Įgyvendinti šeimos stiprinimo priemones, sukuriant šeimoms patrauklią ir saugią aplinką</t>
  </si>
  <si>
    <t>Teikti ir plėtoti socialiai pažeidžiamiems asmenims skirtas paslaugas</t>
  </si>
  <si>
    <t>Teikti ir plėtoti kultūros centrų, teatrų, bibliotekų, muziejų ir kino teatrų paslaugas</t>
  </si>
  <si>
    <t>Skatinti bendruomenės kultūrinės saviraiškos iniciatyvas</t>
  </si>
  <si>
    <t>Teikti ir plėtoti fizinio aktyvumo ir sporto paslaugas</t>
  </si>
  <si>
    <t xml:space="preserve"> Remti klubų ir kitų organizacijų vykdomas sporto programas</t>
  </si>
  <si>
    <t xml:space="preserve"> Teikti  jaunimui skirtas paslaugas bei plėtoti galimybių jaunimui tinklą</t>
  </si>
  <si>
    <t>06  Valdymo ir administravimo programa</t>
  </si>
  <si>
    <t>07  Darnios aplinkos programa</t>
  </si>
  <si>
    <t xml:space="preserve"> Sudaryti prielaidas valdžios, valdymo ir administravimo kokybiškai veiklai vykdyti</t>
  </si>
  <si>
    <t xml:space="preserve"> Plėtoti Savivaldybės administracijos informacines sistemas ir elektronines paslaugas </t>
  </si>
  <si>
    <t xml:space="preserve"> Vykdyti prisiimtus finansinius įsipareigojimus, efektyviai naudoti tikslines lėšas ir valdyti savivaldybės turtą</t>
  </si>
  <si>
    <t xml:space="preserve"> Plėtoti Savivaldybės viešuosius ryšius, vietinį bei tarptautinį bendradarbiavimą</t>
  </si>
  <si>
    <t xml:space="preserve"> Prižiūrėti ir plėtoti susisiekimo ir viešojo transporto infrastruktūrą</t>
  </si>
  <si>
    <t xml:space="preserve"> Prižiūrėti ir plėtoti kultūros paveldo infrastruktūrą</t>
  </si>
  <si>
    <t xml:space="preserve"> Prižiūrėti ir plėtoti viešąsias erdves bei gamtinę aplinką </t>
  </si>
  <si>
    <t xml:space="preserve"> Remti ir vykdyti aplinkos kokybės gerinimo, aplinkos monitoringo ir kitas aplinkos apsaugos iniciatyvas </t>
  </si>
  <si>
    <t xml:space="preserve"> Prižiūrėti ir plėtoti energetinę infrastruktūrą</t>
  </si>
  <si>
    <t xml:space="preserve"> Prižiūrėti ir plėtoti pastatus, inžinerinius statinius, atliekų tvarkymo ir kitas inžinerines sistemas</t>
  </si>
  <si>
    <t xml:space="preserve"> Prižiūrėti ir plėtoti vandens tiekimo, nuotekų ir lietaus kanalizacijos infrastruktūrą</t>
  </si>
  <si>
    <t>Rengti teritorijų planavimo ir susijusius dokumentus</t>
  </si>
  <si>
    <t>Įstaigos surinktos pajamos</t>
  </si>
  <si>
    <t>Teikti ir plėtoti kokybiškas ikimokyklinio ir priešmokyklinio
ugdymo paslaugas ikimokyklinio ugdymo įstaigose</t>
  </si>
  <si>
    <t xml:space="preserve">Teikti ir plėtoti kokybiškas bendrojo ugdymo paslaugas </t>
  </si>
  <si>
    <t>Teikti ir plėtoti kokybiškas neformaliojo vaikų švietimo
paslaugas</t>
  </si>
  <si>
    <t>Teikti ir plėtoti kokybiškas švietimo ir metodinės pagalbos
paslaugas</t>
  </si>
  <si>
    <t>Teikti mokinių, gyvenančių kaimiškojoje teritorijoje,
neatlygintino pavėžėjimo į mokyklas ir namus paslaugas</t>
  </si>
  <si>
    <t>Teikti ir plėtoti gabių vaikų ugdymo, socializacijos,
prevencijos, vasaros poilsio, pilietinio ir tautinio ugdymo
paslaugas</t>
  </si>
  <si>
    <t xml:space="preserve"> Prižiūrėti ir plėtoti melioracijos ir hidrotechninių statinių infrastruktūrą</t>
  </si>
  <si>
    <t xml:space="preserve"> Skleisti informaciją apie Marijampolės savivaldybę</t>
  </si>
  <si>
    <t>Vykdyti Savivaldybei teisės aktais priskirtas valstybines funkcijas</t>
  </si>
  <si>
    <t xml:space="preserve">Teikti ir plėtoti socialines paslaugas </t>
  </si>
  <si>
    <t>Teikti ir plėtoti paramos smulkiajam ir vidutiniam verslui paslaugas</t>
  </si>
  <si>
    <t>MARIJAMPOLĖS SAVIVALDYBĖS 2026 METŲ ASIGNAVIMŲ PLANAS PAGAL VEIKLOS PROGRAMAS, TŪKST. EURŲ (PROJEKTAS)</t>
  </si>
  <si>
    <t>Prižiūrėti ir plėtoti verslo investicijoms pritraukti reikalingą
infrastruktūrą (projektams kofinansuoti)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</si>
</sst>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Font="1" applyFill="1" applyBorder="1"/>
    <xf numFmtId="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/>
    <xf numFmtId="0" fontId="4" fillId="0" borderId="0" xfId="0" applyFont="1"/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left" wrapText="1"/>
    </xf>
    <xf numFmtId="4" fontId="1" fillId="2" borderId="3" xfId="0" applyNumberFormat="1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9"/>
  <sheetViews>
    <sheetView tabSelected="1" zoomScale="130" zoomScaleNormal="130" workbookViewId="0">
      <pane xSplit="2" ySplit="5" topLeftCell="C34" activePane="bottomRight" state="frozen"/>
      <selection pane="topRight"/>
      <selection pane="bottomLeft"/>
      <selection pane="bottomRight" activeCell="I42" sqref="I42"/>
    </sheetView>
  </sheetViews>
  <sheetFormatPr defaultColWidth="9.140625" defaultRowHeight="15.75" x14ac:dyDescent="0.25"/>
  <cols>
    <col min="1" max="1" width="6" style="1" customWidth="1"/>
    <col min="2" max="2" width="75.85546875" style="12" customWidth="1"/>
    <col min="3" max="3" width="16.85546875" style="12" customWidth="1"/>
    <col min="4" max="4" width="13.140625" style="1" customWidth="1"/>
    <col min="5" max="5" width="12.28515625" style="1" customWidth="1"/>
    <col min="6" max="6" width="12.140625" style="1" customWidth="1"/>
    <col min="7" max="16384" width="9.140625" style="1"/>
  </cols>
  <sheetData>
    <row r="2" spans="1:6" ht="15.75" customHeight="1" x14ac:dyDescent="0.25">
      <c r="A2" s="13" t="s">
        <v>50</v>
      </c>
      <c r="B2" s="13"/>
      <c r="C2" s="13"/>
      <c r="D2" s="13"/>
      <c r="E2" s="13"/>
      <c r="F2" s="13"/>
    </row>
    <row r="4" spans="1:6" ht="15" x14ac:dyDescent="0.25">
      <c r="A4" s="16" t="s">
        <v>6</v>
      </c>
      <c r="B4" s="16" t="s">
        <v>0</v>
      </c>
      <c r="C4" s="16" t="s">
        <v>5</v>
      </c>
      <c r="D4" s="15" t="s">
        <v>4</v>
      </c>
      <c r="E4" s="15"/>
      <c r="F4" s="15"/>
    </row>
    <row r="5" spans="1:6" ht="48" customHeight="1" x14ac:dyDescent="0.25">
      <c r="A5" s="17"/>
      <c r="B5" s="17"/>
      <c r="C5" s="17"/>
      <c r="D5" s="2" t="s">
        <v>2</v>
      </c>
      <c r="E5" s="2" t="s">
        <v>38</v>
      </c>
      <c r="F5" s="2" t="s">
        <v>3</v>
      </c>
    </row>
    <row r="6" spans="1:6" ht="20.25" customHeight="1" x14ac:dyDescent="0.25">
      <c r="A6" s="14" t="s">
        <v>7</v>
      </c>
      <c r="B6" s="14"/>
      <c r="C6" s="3">
        <f>SUM(C7:C9)</f>
        <v>1210.5</v>
      </c>
      <c r="D6" s="3">
        <f t="shared" ref="D6:F6" si="0">SUM(D7:D9)</f>
        <v>451.5</v>
      </c>
      <c r="E6" s="3">
        <f t="shared" si="0"/>
        <v>98.699999999999989</v>
      </c>
      <c r="F6" s="3">
        <f t="shared" si="0"/>
        <v>660.3</v>
      </c>
    </row>
    <row r="7" spans="1:6" ht="15" x14ac:dyDescent="0.25">
      <c r="A7" s="4">
        <v>1</v>
      </c>
      <c r="B7" s="5" t="s">
        <v>12</v>
      </c>
      <c r="C7" s="6">
        <f>SUM(D7:F7)</f>
        <v>93.6</v>
      </c>
      <c r="D7" s="4"/>
      <c r="E7" s="7">
        <v>93.6</v>
      </c>
      <c r="F7" s="4"/>
    </row>
    <row r="8" spans="1:6" ht="15" x14ac:dyDescent="0.25">
      <c r="A8" s="4">
        <v>2</v>
      </c>
      <c r="B8" s="5" t="s">
        <v>13</v>
      </c>
      <c r="C8" s="6">
        <f t="shared" ref="C8:C15" si="1">SUM(D8:F8)</f>
        <v>811.9</v>
      </c>
      <c r="D8" s="4">
        <v>146.5</v>
      </c>
      <c r="E8" s="7">
        <v>5.0999999999999996</v>
      </c>
      <c r="F8" s="4">
        <v>660.3</v>
      </c>
    </row>
    <row r="9" spans="1:6" ht="15" x14ac:dyDescent="0.25">
      <c r="A9" s="4">
        <v>3</v>
      </c>
      <c r="B9" s="5" t="s">
        <v>14</v>
      </c>
      <c r="C9" s="6">
        <f t="shared" si="1"/>
        <v>305</v>
      </c>
      <c r="D9" s="7">
        <v>305</v>
      </c>
      <c r="E9" s="4"/>
      <c r="F9" s="4"/>
    </row>
    <row r="10" spans="1:6" ht="15.75" customHeight="1" x14ac:dyDescent="0.25">
      <c r="A10" s="14" t="s">
        <v>8</v>
      </c>
      <c r="B10" s="14"/>
      <c r="C10" s="3">
        <f>IFERROR(ROUND(C11+C12+C13+C14+C15, 2), 0)</f>
        <v>19126.8</v>
      </c>
      <c r="D10" s="3">
        <f t="shared" ref="D10:F10" si="2">IFERROR(ROUND(D11+D12+D13+D14+D15, 2), 0)</f>
        <v>10657.2</v>
      </c>
      <c r="E10" s="3">
        <f t="shared" si="2"/>
        <v>210</v>
      </c>
      <c r="F10" s="3">
        <f t="shared" si="2"/>
        <v>8259.6</v>
      </c>
    </row>
    <row r="11" spans="1:6" ht="30" x14ac:dyDescent="0.25">
      <c r="A11" s="4">
        <v>1</v>
      </c>
      <c r="B11" s="5" t="s">
        <v>15</v>
      </c>
      <c r="C11" s="6">
        <f t="shared" si="1"/>
        <v>5938.5</v>
      </c>
      <c r="D11" s="4">
        <v>4075.9</v>
      </c>
      <c r="E11" s="4"/>
      <c r="F11" s="4">
        <v>1862.6</v>
      </c>
    </row>
    <row r="12" spans="1:6" ht="15" x14ac:dyDescent="0.25">
      <c r="A12" s="4">
        <v>2</v>
      </c>
      <c r="B12" s="5" t="s">
        <v>16</v>
      </c>
      <c r="C12" s="6">
        <f t="shared" si="1"/>
        <v>100</v>
      </c>
      <c r="D12" s="7"/>
      <c r="E12" s="7">
        <v>50</v>
      </c>
      <c r="F12" s="4">
        <v>50</v>
      </c>
    </row>
    <row r="13" spans="1:6" ht="15" x14ac:dyDescent="0.25">
      <c r="A13" s="4">
        <v>3</v>
      </c>
      <c r="B13" s="5" t="s">
        <v>17</v>
      </c>
      <c r="C13" s="6">
        <f t="shared" si="1"/>
        <v>216</v>
      </c>
      <c r="D13" s="7">
        <v>216</v>
      </c>
      <c r="E13" s="4"/>
      <c r="F13" s="4"/>
    </row>
    <row r="14" spans="1:6" ht="15" x14ac:dyDescent="0.25">
      <c r="A14" s="4">
        <v>4</v>
      </c>
      <c r="B14" s="5" t="s">
        <v>48</v>
      </c>
      <c r="C14" s="6">
        <f t="shared" si="1"/>
        <v>12645</v>
      </c>
      <c r="D14" s="4">
        <v>6140.3</v>
      </c>
      <c r="E14" s="7">
        <v>160</v>
      </c>
      <c r="F14" s="4">
        <v>6344.7</v>
      </c>
    </row>
    <row r="15" spans="1:6" ht="15" x14ac:dyDescent="0.25">
      <c r="A15" s="4">
        <v>5</v>
      </c>
      <c r="B15" s="5" t="s">
        <v>18</v>
      </c>
      <c r="C15" s="6">
        <f t="shared" si="1"/>
        <v>227.3</v>
      </c>
      <c r="D15" s="4">
        <v>225</v>
      </c>
      <c r="E15" s="4"/>
      <c r="F15" s="4">
        <v>2.2999999999999998</v>
      </c>
    </row>
    <row r="16" spans="1:6" ht="15.75" customHeight="1" x14ac:dyDescent="0.25">
      <c r="A16" s="18" t="s">
        <v>10</v>
      </c>
      <c r="B16" s="19"/>
      <c r="C16" s="3">
        <f>IFERROR(ROUND(C17+C18+C19+C20+C21+C22, 2), 0)</f>
        <v>57316</v>
      </c>
      <c r="D16" s="3">
        <f t="shared" ref="D16:F16" si="3">IFERROR(ROUND(D17+D18+D19+D20+D21+D22, 2), 0)</f>
        <v>20511.2</v>
      </c>
      <c r="E16" s="3">
        <f t="shared" si="3"/>
        <v>1761.9</v>
      </c>
      <c r="F16" s="3">
        <f t="shared" si="3"/>
        <v>35042.9</v>
      </c>
    </row>
    <row r="17" spans="1:6" ht="30" x14ac:dyDescent="0.25">
      <c r="A17" s="4">
        <v>1</v>
      </c>
      <c r="B17" s="5" t="s">
        <v>39</v>
      </c>
      <c r="C17" s="6">
        <f>SUM(D17:F17)</f>
        <v>16895.8</v>
      </c>
      <c r="D17" s="4">
        <v>9157.9</v>
      </c>
      <c r="E17" s="4">
        <v>1180.8</v>
      </c>
      <c r="F17" s="4">
        <v>6557.1</v>
      </c>
    </row>
    <row r="18" spans="1:6" ht="15" x14ac:dyDescent="0.25">
      <c r="A18" s="4">
        <v>2</v>
      </c>
      <c r="B18" s="5" t="s">
        <v>40</v>
      </c>
      <c r="C18" s="6">
        <f t="shared" ref="C18:C48" si="4">SUM(D18:F18)</f>
        <v>35439.4</v>
      </c>
      <c r="D18" s="4">
        <v>7617.4</v>
      </c>
      <c r="E18" s="4">
        <v>430.1</v>
      </c>
      <c r="F18" s="4">
        <v>27391.9</v>
      </c>
    </row>
    <row r="19" spans="1:6" ht="30" x14ac:dyDescent="0.25">
      <c r="A19" s="4">
        <v>3</v>
      </c>
      <c r="B19" s="5" t="s">
        <v>41</v>
      </c>
      <c r="C19" s="6">
        <f t="shared" si="4"/>
        <v>3491.9</v>
      </c>
      <c r="D19" s="4">
        <v>2660.3</v>
      </c>
      <c r="E19" s="7">
        <v>134</v>
      </c>
      <c r="F19" s="4">
        <v>697.6</v>
      </c>
    </row>
    <row r="20" spans="1:6" ht="30" x14ac:dyDescent="0.25">
      <c r="A20" s="4">
        <v>4</v>
      </c>
      <c r="B20" s="5" t="s">
        <v>42</v>
      </c>
      <c r="C20" s="6">
        <f t="shared" si="4"/>
        <v>858.6</v>
      </c>
      <c r="D20" s="4">
        <v>445.3</v>
      </c>
      <c r="E20" s="4">
        <v>17</v>
      </c>
      <c r="F20" s="4">
        <v>396.3</v>
      </c>
    </row>
    <row r="21" spans="1:6" ht="30" x14ac:dyDescent="0.25">
      <c r="A21" s="4">
        <v>5</v>
      </c>
      <c r="B21" s="5" t="s">
        <v>43</v>
      </c>
      <c r="C21" s="6">
        <f t="shared" si="4"/>
        <v>199.3</v>
      </c>
      <c r="D21" s="4">
        <v>199.3</v>
      </c>
      <c r="E21" s="4"/>
      <c r="F21" s="4"/>
    </row>
    <row r="22" spans="1:6" ht="45" x14ac:dyDescent="0.25">
      <c r="A22" s="4">
        <v>6</v>
      </c>
      <c r="B22" s="5" t="s">
        <v>44</v>
      </c>
      <c r="C22" s="6">
        <f t="shared" si="4"/>
        <v>431</v>
      </c>
      <c r="D22" s="4">
        <v>431</v>
      </c>
      <c r="E22" s="4"/>
      <c r="F22" s="4"/>
    </row>
    <row r="23" spans="1:6" ht="15.75" customHeight="1" x14ac:dyDescent="0.25">
      <c r="A23" s="18" t="s">
        <v>9</v>
      </c>
      <c r="B23" s="19"/>
      <c r="C23" s="3">
        <f>SUM(C24:C28)</f>
        <v>15992.599999999999</v>
      </c>
      <c r="D23" s="3">
        <f t="shared" ref="D23:F23" si="5">SUM(D24:D28)</f>
        <v>15144.7</v>
      </c>
      <c r="E23" s="3">
        <f t="shared" si="5"/>
        <v>672</v>
      </c>
      <c r="F23" s="3">
        <f t="shared" si="5"/>
        <v>175.9</v>
      </c>
    </row>
    <row r="24" spans="1:6" ht="15" x14ac:dyDescent="0.25">
      <c r="A24" s="4">
        <v>1</v>
      </c>
      <c r="B24" s="5" t="s">
        <v>19</v>
      </c>
      <c r="C24" s="6">
        <f t="shared" si="4"/>
        <v>6434.6</v>
      </c>
      <c r="D24" s="4">
        <v>6109.5</v>
      </c>
      <c r="E24" s="7">
        <v>259</v>
      </c>
      <c r="F24" s="4">
        <v>66.099999999999994</v>
      </c>
    </row>
    <row r="25" spans="1:6" ht="15" x14ac:dyDescent="0.25">
      <c r="A25" s="4">
        <v>2</v>
      </c>
      <c r="B25" s="5" t="s">
        <v>20</v>
      </c>
      <c r="C25" s="6">
        <f t="shared" si="4"/>
        <v>590</v>
      </c>
      <c r="D25" s="8">
        <v>590</v>
      </c>
      <c r="E25" s="4"/>
      <c r="F25" s="4"/>
    </row>
    <row r="26" spans="1:6" ht="15" x14ac:dyDescent="0.25">
      <c r="A26" s="4">
        <v>3</v>
      </c>
      <c r="B26" s="5" t="s">
        <v>21</v>
      </c>
      <c r="C26" s="6">
        <f t="shared" si="4"/>
        <v>7604.7</v>
      </c>
      <c r="D26" s="4">
        <v>7107.7</v>
      </c>
      <c r="E26" s="7">
        <v>413</v>
      </c>
      <c r="F26" s="4">
        <v>84</v>
      </c>
    </row>
    <row r="27" spans="1:6" ht="15" x14ac:dyDescent="0.25">
      <c r="A27" s="4">
        <v>4</v>
      </c>
      <c r="B27" s="5" t="s">
        <v>22</v>
      </c>
      <c r="C27" s="6">
        <f t="shared" si="4"/>
        <v>1250</v>
      </c>
      <c r="D27" s="7">
        <v>1250</v>
      </c>
      <c r="E27" s="4"/>
      <c r="F27" s="4"/>
    </row>
    <row r="28" spans="1:6" ht="15" x14ac:dyDescent="0.25">
      <c r="A28" s="4">
        <v>5</v>
      </c>
      <c r="B28" s="5" t="s">
        <v>23</v>
      </c>
      <c r="C28" s="6">
        <f t="shared" si="4"/>
        <v>113.3</v>
      </c>
      <c r="D28" s="7">
        <v>87.5</v>
      </c>
      <c r="E28" s="4"/>
      <c r="F28" s="4">
        <v>25.8</v>
      </c>
    </row>
    <row r="29" spans="1:6" ht="15.75" customHeight="1" x14ac:dyDescent="0.25">
      <c r="A29" s="18" t="s">
        <v>11</v>
      </c>
      <c r="B29" s="19"/>
      <c r="C29" s="3">
        <f>SUM(C30:C33)</f>
        <v>2016.6</v>
      </c>
      <c r="D29" s="3">
        <f>SUM(D30:D33)</f>
        <v>1554.2</v>
      </c>
      <c r="E29" s="3">
        <f>SUM(E30:E33)</f>
        <v>0</v>
      </c>
      <c r="F29" s="3">
        <f>SUM(F30:F33)</f>
        <v>462.4</v>
      </c>
    </row>
    <row r="30" spans="1:6" ht="15" x14ac:dyDescent="0.25">
      <c r="A30" s="4">
        <v>1</v>
      </c>
      <c r="B30" s="5" t="s">
        <v>49</v>
      </c>
      <c r="C30" s="6">
        <f t="shared" si="4"/>
        <v>140</v>
      </c>
      <c r="D30" s="7">
        <v>140</v>
      </c>
      <c r="E30" s="4"/>
      <c r="F30" s="4"/>
    </row>
    <row r="31" spans="1:6" ht="15" x14ac:dyDescent="0.25">
      <c r="A31" s="4">
        <v>2</v>
      </c>
      <c r="B31" s="5" t="s">
        <v>45</v>
      </c>
      <c r="C31" s="6">
        <f t="shared" si="4"/>
        <v>1273.5999999999999</v>
      </c>
      <c r="D31" s="7">
        <v>811.2</v>
      </c>
      <c r="E31" s="4"/>
      <c r="F31" s="4">
        <v>462.4</v>
      </c>
    </row>
    <row r="32" spans="1:6" ht="15" x14ac:dyDescent="0.25">
      <c r="A32" s="4">
        <v>3</v>
      </c>
      <c r="B32" s="5" t="s">
        <v>46</v>
      </c>
      <c r="C32" s="6">
        <f t="shared" si="4"/>
        <v>135</v>
      </c>
      <c r="D32" s="7">
        <v>135</v>
      </c>
      <c r="E32" s="4"/>
      <c r="F32" s="4"/>
    </row>
    <row r="33" spans="1:6" ht="30" x14ac:dyDescent="0.25">
      <c r="A33" s="4">
        <v>4</v>
      </c>
      <c r="B33" s="5" t="s">
        <v>51</v>
      </c>
      <c r="C33" s="6">
        <f t="shared" si="4"/>
        <v>468</v>
      </c>
      <c r="D33" s="7">
        <v>468</v>
      </c>
      <c r="E33" s="4"/>
      <c r="F33" s="4"/>
    </row>
    <row r="34" spans="1:6" ht="15.75" customHeight="1" x14ac:dyDescent="0.25">
      <c r="A34" s="18" t="s">
        <v>24</v>
      </c>
      <c r="B34" s="19"/>
      <c r="C34" s="3">
        <f>SUM(C35:C39)</f>
        <v>12008.199999999999</v>
      </c>
      <c r="D34" s="3">
        <f>SUM(D35:D38)</f>
        <v>10394.9</v>
      </c>
      <c r="E34" s="3">
        <f>SUM(E35:E38)</f>
        <v>350</v>
      </c>
      <c r="F34" s="3">
        <f>SUM(F35:F39)</f>
        <v>1263.3</v>
      </c>
    </row>
    <row r="35" spans="1:6" ht="15" x14ac:dyDescent="0.25">
      <c r="A35" s="4">
        <v>1</v>
      </c>
      <c r="B35" s="5" t="s">
        <v>26</v>
      </c>
      <c r="C35" s="6">
        <f t="shared" si="4"/>
        <v>9640.9</v>
      </c>
      <c r="D35" s="4">
        <v>8027.6</v>
      </c>
      <c r="E35" s="4">
        <v>350</v>
      </c>
      <c r="F35" s="4">
        <v>1263.3</v>
      </c>
    </row>
    <row r="36" spans="1:6" ht="30" x14ac:dyDescent="0.25">
      <c r="A36" s="4">
        <v>2</v>
      </c>
      <c r="B36" s="5" t="s">
        <v>28</v>
      </c>
      <c r="C36" s="6">
        <f t="shared" si="4"/>
        <v>1657.3</v>
      </c>
      <c r="D36" s="4">
        <v>1657.3</v>
      </c>
      <c r="E36" s="4"/>
      <c r="F36" s="4"/>
    </row>
    <row r="37" spans="1:6" ht="15" x14ac:dyDescent="0.25">
      <c r="A37" s="4">
        <v>3</v>
      </c>
      <c r="B37" s="5" t="s">
        <v>27</v>
      </c>
      <c r="C37" s="6">
        <f t="shared" si="4"/>
        <v>520</v>
      </c>
      <c r="D37" s="4">
        <v>520</v>
      </c>
      <c r="E37" s="4"/>
      <c r="F37" s="4"/>
    </row>
    <row r="38" spans="1:6" ht="15" x14ac:dyDescent="0.25">
      <c r="A38" s="4">
        <v>4</v>
      </c>
      <c r="B38" s="5" t="s">
        <v>29</v>
      </c>
      <c r="C38" s="6">
        <f t="shared" si="4"/>
        <v>190</v>
      </c>
      <c r="D38" s="7">
        <v>190</v>
      </c>
      <c r="E38" s="4"/>
      <c r="F38" s="4"/>
    </row>
    <row r="39" spans="1:6" ht="15" x14ac:dyDescent="0.25">
      <c r="A39" s="4">
        <v>5</v>
      </c>
      <c r="B39" s="5" t="s">
        <v>47</v>
      </c>
      <c r="C39" s="6">
        <f t="shared" si="4"/>
        <v>0</v>
      </c>
      <c r="D39" s="7"/>
      <c r="E39" s="4"/>
      <c r="F39" s="4"/>
    </row>
    <row r="40" spans="1:6" ht="15.75" customHeight="1" x14ac:dyDescent="0.25">
      <c r="A40" s="18" t="s">
        <v>25</v>
      </c>
      <c r="B40" s="19"/>
      <c r="C40" s="3">
        <f>SUM(C41:C48)</f>
        <v>13385.300000000001</v>
      </c>
      <c r="D40" s="3">
        <f t="shared" ref="D40:F40" si="6">SUM(D41:D48)</f>
        <v>12371.3</v>
      </c>
      <c r="E40" s="3">
        <f t="shared" si="6"/>
        <v>626.4</v>
      </c>
      <c r="F40" s="3">
        <f t="shared" si="6"/>
        <v>387.6</v>
      </c>
    </row>
    <row r="41" spans="1:6" ht="15" x14ac:dyDescent="0.25">
      <c r="A41" s="4">
        <v>1</v>
      </c>
      <c r="B41" s="5" t="s">
        <v>30</v>
      </c>
      <c r="C41" s="6">
        <f t="shared" si="4"/>
        <v>2150</v>
      </c>
      <c r="D41" s="7">
        <v>2150</v>
      </c>
      <c r="E41" s="4"/>
      <c r="F41" s="4"/>
    </row>
    <row r="42" spans="1:6" ht="15" x14ac:dyDescent="0.25">
      <c r="A42" s="4">
        <v>2</v>
      </c>
      <c r="B42" s="5" t="s">
        <v>31</v>
      </c>
      <c r="C42" s="6">
        <f t="shared" si="4"/>
        <v>540</v>
      </c>
      <c r="D42" s="7">
        <v>540</v>
      </c>
      <c r="E42" s="4"/>
      <c r="F42" s="4"/>
    </row>
    <row r="43" spans="1:6" ht="15" x14ac:dyDescent="0.25">
      <c r="A43" s="4">
        <v>3</v>
      </c>
      <c r="B43" s="5" t="s">
        <v>32</v>
      </c>
      <c r="C43" s="6">
        <f t="shared" si="4"/>
        <v>2671</v>
      </c>
      <c r="D43" s="4">
        <v>2671</v>
      </c>
      <c r="E43" s="4"/>
      <c r="F43" s="4"/>
    </row>
    <row r="44" spans="1:6" ht="30" x14ac:dyDescent="0.25">
      <c r="A44" s="4">
        <v>4</v>
      </c>
      <c r="B44" s="5" t="s">
        <v>33</v>
      </c>
      <c r="C44" s="6">
        <f t="shared" si="4"/>
        <v>1076.4000000000001</v>
      </c>
      <c r="D44" s="7">
        <v>680</v>
      </c>
      <c r="E44" s="7">
        <v>396.4</v>
      </c>
      <c r="F44" s="4"/>
    </row>
    <row r="45" spans="1:6" ht="15" x14ac:dyDescent="0.25">
      <c r="A45" s="4">
        <v>5</v>
      </c>
      <c r="B45" s="5" t="s">
        <v>34</v>
      </c>
      <c r="C45" s="6">
        <f t="shared" si="4"/>
        <v>1393</v>
      </c>
      <c r="D45" s="7">
        <v>1393</v>
      </c>
      <c r="E45" s="4"/>
      <c r="F45" s="4"/>
    </row>
    <row r="46" spans="1:6" ht="30" x14ac:dyDescent="0.25">
      <c r="A46" s="4">
        <v>6</v>
      </c>
      <c r="B46" s="5" t="s">
        <v>35</v>
      </c>
      <c r="C46" s="6">
        <f t="shared" si="4"/>
        <v>4117.3</v>
      </c>
      <c r="D46" s="4">
        <v>3747.3</v>
      </c>
      <c r="E46" s="4"/>
      <c r="F46" s="4">
        <v>370</v>
      </c>
    </row>
    <row r="47" spans="1:6" ht="15" x14ac:dyDescent="0.25">
      <c r="A47" s="4">
        <v>7</v>
      </c>
      <c r="B47" s="5" t="s">
        <v>36</v>
      </c>
      <c r="C47" s="6">
        <f t="shared" si="4"/>
        <v>550</v>
      </c>
      <c r="D47" s="7">
        <v>550</v>
      </c>
      <c r="E47" s="4"/>
      <c r="F47" s="4"/>
    </row>
    <row r="48" spans="1:6" ht="15" x14ac:dyDescent="0.25">
      <c r="A48" s="4">
        <v>8</v>
      </c>
      <c r="B48" s="5" t="s">
        <v>37</v>
      </c>
      <c r="C48" s="6">
        <f t="shared" si="4"/>
        <v>887.6</v>
      </c>
      <c r="D48" s="7">
        <v>640</v>
      </c>
      <c r="E48" s="4">
        <v>230</v>
      </c>
      <c r="F48" s="4">
        <v>17.600000000000001</v>
      </c>
    </row>
    <row r="49" spans="1:6" x14ac:dyDescent="0.25">
      <c r="A49" s="9"/>
      <c r="B49" s="10" t="s">
        <v>1</v>
      </c>
      <c r="C49" s="11">
        <f>(C6+C10+C16+C23+C29+C34+C40)</f>
        <v>121056</v>
      </c>
      <c r="D49" s="11">
        <f>IFERROR(ROUND(D6+D10+D16+D23+D29+D34+D40, 2), 0)</f>
        <v>71085</v>
      </c>
      <c r="E49" s="11">
        <f>IFERROR(ROUND(E6+E10+E16+E23+E29+E34+E40, 2), 0)</f>
        <v>3719</v>
      </c>
      <c r="F49" s="11">
        <f>IFERROR(ROUND(F6+F10+F16+F23+F29+F34+F40, 2), 0)</f>
        <v>46252</v>
      </c>
    </row>
  </sheetData>
  <mergeCells count="12">
    <mergeCell ref="A34:B34"/>
    <mergeCell ref="A40:B40"/>
    <mergeCell ref="A16:B16"/>
    <mergeCell ref="A23:B23"/>
    <mergeCell ref="A29:B29"/>
    <mergeCell ref="A2:F2"/>
    <mergeCell ref="A6:B6"/>
    <mergeCell ref="A10:B10"/>
    <mergeCell ref="D4:F4"/>
    <mergeCell ref="C4:C5"/>
    <mergeCell ref="B4:B5"/>
    <mergeCell ref="A4:A5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Laima Malinauskienė</cp:lastModifiedBy>
  <cp:lastPrinted>2026-01-05T17:48:53Z</cp:lastPrinted>
  <dcterms:created xsi:type="dcterms:W3CDTF">2021-12-06T12:48:11Z</dcterms:created>
  <dcterms:modified xsi:type="dcterms:W3CDTF">2026-01-09T13:42:50Z</dcterms:modified>
</cp:coreProperties>
</file>