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IE planas\"/>
    </mc:Choice>
  </mc:AlternateContent>
  <xr:revisionPtr revIDLastSave="0" documentId="8_{9BF30354-CBB3-4579-BEC1-66DD35F53B69}" xr6:coauthVersionLast="47" xr6:coauthVersionMax="47" xr10:uidLastSave="{00000000-0000-0000-0000-000000000000}"/>
  <bookViews>
    <workbookView xWindow="28680" yWindow="-120" windowWidth="29040" windowHeight="15840" tabRatio="845" xr2:uid="{5EA49A69-7779-4CBE-B337-01D73DFDA9B8}"/>
  </bookViews>
  <sheets>
    <sheet name="731" sheetId="39" r:id="rId1"/>
    <sheet name="732 734" sheetId="38" r:id="rId2"/>
    <sheet name="733" sheetId="40" r:id="rId3"/>
    <sheet name="732 pp (plan)" sheetId="41" r:id="rId4"/>
    <sheet name="735" sheetId="4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42" l="1"/>
  <c r="S12" i="40"/>
  <c r="P12" i="40"/>
  <c r="M12" i="40"/>
  <c r="J12" i="40"/>
  <c r="G12" i="40"/>
</calcChain>
</file>

<file path=xl/sharedStrings.xml><?xml version="1.0" encoding="utf-8"?>
<sst xmlns="http://schemas.openxmlformats.org/spreadsheetml/2006/main" count="55" uniqueCount="41">
  <si>
    <t>Marijampolės sav.</t>
  </si>
  <si>
    <t>Eil. Nr.</t>
  </si>
  <si>
    <t>Savivaldybės pavadinimas</t>
  </si>
  <si>
    <t>Elektrinių įrengtoji galia, kW</t>
  </si>
  <si>
    <t>Biomasės įrenginių suminė įrengtoji galia, kW</t>
  </si>
  <si>
    <t>Biomasės įrenginiuose pagamintos energijos kiekis, kWh</t>
  </si>
  <si>
    <t>Hidroenergijos įrenginiuose pagamintos energijos kiekis, kWh</t>
  </si>
  <si>
    <t>Hidroenergijos įrenginių suminė įrengtoji galia, kW</t>
  </si>
  <si>
    <t>Saulės energijos įrenginių suminė įrengtoji galia, kW</t>
  </si>
  <si>
    <t>Saulės energijos įrenginiuose pagamintos energijos kiekis, kWh</t>
  </si>
  <si>
    <t>Vėjo energijos įrenginių suminė įrengtoji galia, kW</t>
  </si>
  <si>
    <t>Vėjo energijos įrenginiuose pagamintos energijos kiekis, kWh</t>
  </si>
  <si>
    <t>Visų AIE įrenginių suminė įrengtoji galia, kW</t>
  </si>
  <si>
    <t>Bendras iš AEI pagamintos elektros energijos kiekis, kWh</t>
  </si>
  <si>
    <t>AEI dalis savivaldybės elektros energijos sektoriuje, proc.</t>
  </si>
  <si>
    <t>Fizinių asmenų – nutolusių gaminančių vartotojų – elektrinių įrengtoji galia, kW</t>
  </si>
  <si>
    <t>Fizinių asmenų – nutolusių gaminančių vartotojų –  elektrinėse pagamintos elektros energijos kiekis, kWh</t>
  </si>
  <si>
    <t>Juridinių asmenų – nutolusių gaminančių vartotojų – elektrinių įrengtoji galia, kW</t>
  </si>
  <si>
    <t>Juridinių asmenų – nutolusių gaminančių vartotojų –  elektrinėse pagamintos elektros energijos kiekis, kWh</t>
  </si>
  <si>
    <t>Fizinių asmenų – paprastųjų gaminančių vartotojų – elektrinių įrengtoji galia, kW</t>
  </si>
  <si>
    <t>Fizinių asmenų – paprastųjų gaminančių vartotojų – elektrinėse pagamintos elektros energijos kiekis, kWh</t>
  </si>
  <si>
    <t>Juridinių asmenų – paprastųjų gaminančių vartotojų – elektrinių įrengtoji galia, kW</t>
  </si>
  <si>
    <t>Juridinių asmenų – paprastųjų gaminančių vartotojų – elektrinėse pagamintos elektros energijos kiekis, kWh</t>
  </si>
  <si>
    <t>Pagamintas energijos kiekis, kWh</t>
  </si>
  <si>
    <t>Suvartotas energijos kiekis, kWh</t>
  </si>
  <si>
    <t>Visų gaminančių vartotojų (paprastųjų ir nutolusių) elektrinių įrengtoji galia, kW</t>
  </si>
  <si>
    <t>Visų gaminančių vartotojų (paprastųjų ir nutolusių) elektrinėse pagamintos elektros energijos kiekis, kWh</t>
  </si>
  <si>
    <r>
      <t xml:space="preserve">Planuojamų </t>
    </r>
    <r>
      <rPr>
        <b/>
        <u/>
        <sz val="11"/>
        <rFont val="Consolas"/>
        <family val="3"/>
        <charset val="186"/>
      </rPr>
      <t>vėjo elektrinių</t>
    </r>
    <r>
      <rPr>
        <b/>
        <sz val="11"/>
        <rFont val="Consolas"/>
        <family val="3"/>
        <charset val="186"/>
      </rPr>
      <t xml:space="preserve"> suminė įrengtoji galia, kW</t>
    </r>
  </si>
  <si>
    <r>
      <t xml:space="preserve">Planuojamų </t>
    </r>
    <r>
      <rPr>
        <b/>
        <u/>
        <sz val="11"/>
        <rFont val="Consolas"/>
        <family val="3"/>
        <charset val="186"/>
      </rPr>
      <t>saulės elektrinių</t>
    </r>
    <r>
      <rPr>
        <b/>
        <sz val="11"/>
        <rFont val="Consolas"/>
        <family val="3"/>
        <charset val="186"/>
      </rPr>
      <t xml:space="preserve"> suminė įrengtoji galia, kW</t>
    </r>
  </si>
  <si>
    <r>
      <t xml:space="preserve">Planuojamų </t>
    </r>
    <r>
      <rPr>
        <b/>
        <u/>
        <sz val="11"/>
        <rFont val="Consolas"/>
        <family val="3"/>
        <charset val="186"/>
      </rPr>
      <t>hibridinių saulės ir vėjo elektrinių</t>
    </r>
    <r>
      <rPr>
        <b/>
        <sz val="11"/>
        <rFont val="Consolas"/>
        <family val="3"/>
        <charset val="186"/>
      </rPr>
      <t xml:space="preserve"> sistemų suminė įrengtoji galia, kW</t>
    </r>
  </si>
  <si>
    <r>
      <t xml:space="preserve">Planuojamų </t>
    </r>
    <r>
      <rPr>
        <b/>
        <u/>
        <sz val="11"/>
        <rFont val="Consolas"/>
        <family val="3"/>
        <charset val="186"/>
      </rPr>
      <t>hibridinių saulės elektrinių ir kaupiklių sistemų</t>
    </r>
    <r>
      <rPr>
        <b/>
        <sz val="11"/>
        <rFont val="Consolas"/>
        <family val="3"/>
        <charset val="186"/>
      </rPr>
      <t xml:space="preserve"> suminė įrengtoji galia, kW</t>
    </r>
  </si>
  <si>
    <r>
      <t xml:space="preserve">Planuojamų </t>
    </r>
    <r>
      <rPr>
        <b/>
        <u/>
        <sz val="11"/>
        <rFont val="Consolas"/>
        <family val="3"/>
        <charset val="186"/>
      </rPr>
      <t>hibridinių vėjo elektrinių ir kaupiklių sistemų</t>
    </r>
    <r>
      <rPr>
        <b/>
        <sz val="11"/>
        <rFont val="Consolas"/>
        <family val="3"/>
        <charset val="186"/>
      </rPr>
      <t xml:space="preserve"> suminė įrengtoji galia, kW</t>
    </r>
  </si>
  <si>
    <r>
      <t xml:space="preserve">Planuojamų </t>
    </r>
    <r>
      <rPr>
        <b/>
        <u/>
        <sz val="11"/>
        <rFont val="Consolas"/>
        <family val="3"/>
        <charset val="186"/>
      </rPr>
      <t>hibridinių saulės ir vėjo elektrinių ir kaupiklių sistemų</t>
    </r>
    <r>
      <rPr>
        <b/>
        <sz val="11"/>
        <rFont val="Consolas"/>
        <family val="3"/>
        <charset val="186"/>
      </rPr>
      <t xml:space="preserve"> suminė įrengtoji galia, kW</t>
    </r>
  </si>
  <si>
    <r>
      <t xml:space="preserve"> Viso planuojamų</t>
    </r>
    <r>
      <rPr>
        <b/>
        <u/>
        <sz val="11"/>
        <rFont val="Consolas"/>
        <family val="3"/>
        <charset val="186"/>
      </rPr>
      <t xml:space="preserve"> </t>
    </r>
    <r>
      <rPr>
        <b/>
        <sz val="11"/>
        <rFont val="Consolas"/>
        <family val="3"/>
        <charset val="186"/>
      </rPr>
      <t>elektrinių suminė  galia, kW</t>
    </r>
  </si>
  <si>
    <r>
      <t xml:space="preserve">Elektros energijos bendroji gamyba ir suvartojimas 
</t>
    </r>
    <r>
      <rPr>
        <b/>
        <u/>
        <sz val="15"/>
        <color theme="1"/>
        <rFont val="Consolas"/>
        <family val="3"/>
        <charset val="186"/>
      </rPr>
      <t>2024 m. (</t>
    </r>
    <r>
      <rPr>
        <b/>
        <sz val="15"/>
        <color theme="1"/>
        <rFont val="Consolas"/>
        <family val="3"/>
        <charset val="186"/>
      </rPr>
      <t>Taisyklių 7.3.1 papunktis)</t>
    </r>
  </si>
  <si>
    <r>
      <t xml:space="preserve">Atsinaujinančių išteklių energiją naudojantys (veikiantys) elektros energijos gamintojų gamybos įrenginiai (Taisyklių 7.3.2 papunktis)
ir juose  pagamintas elektros energijos kiekis (Taisyklių 7.3.4 papunktis) </t>
    </r>
    <r>
      <rPr>
        <b/>
        <u/>
        <sz val="15"/>
        <color theme="1"/>
        <rFont val="Consolas"/>
        <family val="3"/>
        <charset val="186"/>
      </rPr>
      <t xml:space="preserve">2024 m. </t>
    </r>
  </si>
  <si>
    <r>
      <t xml:space="preserve">Elektros energiją gaminančių vartotojų gamybos įrenginiai
 ir juose pagamintas elektros energijos kiekis </t>
    </r>
    <r>
      <rPr>
        <b/>
        <u/>
        <sz val="16"/>
        <color theme="1"/>
        <rFont val="Consolas"/>
        <family val="3"/>
        <charset val="186"/>
      </rPr>
      <t>2024 m.</t>
    </r>
    <r>
      <rPr>
        <b/>
        <sz val="16"/>
        <color theme="1"/>
        <rFont val="Consolas"/>
        <family val="3"/>
        <charset val="186"/>
      </rPr>
      <t xml:space="preserve"> (Taisyklių 7.3.3 papunktis)</t>
    </r>
  </si>
  <si>
    <r>
      <t xml:space="preserve">Atsinaujinančių išteklių energijos dalis savivaldybių elektros energijos sektoriuje </t>
    </r>
    <r>
      <rPr>
        <b/>
        <u/>
        <sz val="15"/>
        <color theme="1"/>
        <rFont val="Consolas"/>
        <family val="3"/>
        <charset val="186"/>
      </rPr>
      <t xml:space="preserve">2024 m.
</t>
    </r>
    <r>
      <rPr>
        <b/>
        <sz val="15"/>
        <color theme="1"/>
        <rFont val="Consolas"/>
        <family val="3"/>
        <charset val="186"/>
      </rPr>
      <t>(Taisyklių 7.3.5 papunktis)</t>
    </r>
  </si>
  <si>
    <t>VISO</t>
  </si>
  <si>
    <t>Vidurkis</t>
  </si>
  <si>
    <r>
      <t xml:space="preserve">Atsinaujinančių išteklių energiją naudojantys (planuojami) elektros energijos gamybos įrenginiai ir jų suminės galios (Taisyklių 7.3.2 papunktis)
</t>
    </r>
    <r>
      <rPr>
        <b/>
        <i/>
        <sz val="15"/>
        <color theme="1"/>
        <rFont val="Consolas"/>
        <family val="3"/>
        <charset val="186"/>
      </rPr>
      <t xml:space="preserve"> </t>
    </r>
    <r>
      <rPr>
        <b/>
        <i/>
        <u/>
        <sz val="15"/>
        <color theme="1"/>
        <rFont val="Consolas"/>
        <family val="3"/>
        <charset val="186"/>
      </rPr>
      <t xml:space="preserve">2024 m.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</si>
</sst>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onsolas"/>
      <family val="3"/>
      <charset val="186"/>
    </font>
    <font>
      <b/>
      <sz val="11"/>
      <color theme="1"/>
      <name val="Consolas"/>
      <family val="3"/>
      <charset val="186"/>
    </font>
    <font>
      <sz val="11"/>
      <color theme="1"/>
      <name val="Calibri"/>
      <family val="2"/>
      <scheme val="minor"/>
    </font>
    <font>
      <b/>
      <sz val="16"/>
      <color theme="1"/>
      <name val="Consolas"/>
      <family val="3"/>
      <charset val="186"/>
    </font>
    <font>
      <b/>
      <u/>
      <sz val="16"/>
      <color theme="1"/>
      <name val="Consolas"/>
      <family val="3"/>
      <charset val="186"/>
    </font>
    <font>
      <b/>
      <sz val="11"/>
      <name val="Consolas"/>
      <family val="3"/>
      <charset val="186"/>
    </font>
    <font>
      <sz val="11"/>
      <name val="Consolas"/>
      <family val="3"/>
      <charset val="186"/>
    </font>
    <font>
      <b/>
      <sz val="15"/>
      <color theme="1"/>
      <name val="Consolas"/>
      <family val="3"/>
      <charset val="186"/>
    </font>
    <font>
      <b/>
      <i/>
      <sz val="15"/>
      <color theme="1"/>
      <name val="Consolas"/>
      <family val="3"/>
      <charset val="186"/>
    </font>
    <font>
      <b/>
      <u/>
      <sz val="15"/>
      <color theme="1"/>
      <name val="Consolas"/>
      <family val="3"/>
      <charset val="186"/>
    </font>
    <font>
      <b/>
      <i/>
      <u/>
      <sz val="15"/>
      <color theme="1"/>
      <name val="Consolas"/>
      <family val="3"/>
      <charset val="186"/>
    </font>
    <font>
      <b/>
      <u/>
      <sz val="11"/>
      <name val="Consolas"/>
      <family val="3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</fills>
  <borders count="7">
    <border>
      <left/>
      <right/>
      <top/>
      <bottom/>
      <diagonal/>
    </border>
    <border>
      <left style="double">
        <color rgb="FF7030A0"/>
      </left>
      <right style="double">
        <color rgb="FF7030A0"/>
      </right>
      <top style="double">
        <color rgb="FF7030A0"/>
      </top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double">
        <color rgb="FF7030A0"/>
      </left>
      <right/>
      <top style="double">
        <color rgb="FF7030A0"/>
      </top>
      <bottom style="double">
        <color rgb="FF7030A0"/>
      </bottom>
      <diagonal/>
    </border>
    <border>
      <left/>
      <right style="double">
        <color rgb="FF7030A0"/>
      </right>
      <top style="double">
        <color rgb="FF7030A0"/>
      </top>
      <bottom style="double">
        <color rgb="FF7030A0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1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/>
    <xf numFmtId="0" fontId="7" fillId="2" borderId="1" xfId="0" applyFont="1" applyFill="1" applyBorder="1" applyAlignment="1">
      <alignment vertical="center" wrapText="1"/>
    </xf>
    <xf numFmtId="0" fontId="2" fillId="0" borderId="1" xfId="0" applyFont="1" applyBorder="1"/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/>
    <xf numFmtId="2" fontId="2" fillId="0" borderId="0" xfId="0" applyNumberFormat="1" applyFont="1"/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0" fontId="7" fillId="0" borderId="1" xfId="0" applyFont="1" applyBorder="1" applyAlignment="1">
      <alignment vertical="center" wrapText="1"/>
    </xf>
    <xf numFmtId="4" fontId="8" fillId="0" borderId="1" xfId="0" applyNumberFormat="1" applyFont="1" applyBorder="1"/>
    <xf numFmtId="4" fontId="0" fillId="0" borderId="0" xfId="0" applyNumberFormat="1"/>
    <xf numFmtId="2" fontId="7" fillId="2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5">
    <cellStyle name="Comma 2" xfId="2" xr:uid="{5CFC41ED-2E8F-4A40-8E50-5B301656824C}"/>
    <cellStyle name="Įprastas" xfId="0" builtinId="0"/>
    <cellStyle name="Normal 2" xfId="1" xr:uid="{0B9EBCE5-7EE9-4411-B051-AE589D044391}"/>
    <cellStyle name="Normal 2 3" xfId="4" xr:uid="{5BFF583D-1CE5-419E-8336-4EE45D685B31}"/>
    <cellStyle name="Normal 3" xfId="3" xr:uid="{B8BA7DB6-44C2-4C81-87FC-474122D05E5C}"/>
  </cellStyles>
  <dxfs count="0"/>
  <tableStyles count="0" defaultTableStyle="TableStyleMedium2" defaultPivotStyle="PivotStyleLight16"/>
  <colors>
    <mruColors>
      <color rgb="FFCCECFF"/>
      <color rgb="FFFFFFCC"/>
      <color rgb="FFFFFFFF"/>
      <color rgb="FFCCFFCC"/>
      <color rgb="FF66FFFF"/>
      <color rgb="FF66FF66"/>
      <color rgb="FFFFCCFF"/>
      <color rgb="FFCC0000"/>
      <color rgb="FFFFFF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B6930-9635-4712-8199-3846BDF2362D}">
  <dimension ref="A1:H10"/>
  <sheetViews>
    <sheetView tabSelected="1" workbookViewId="0">
      <selection activeCell="O25" sqref="O25"/>
    </sheetView>
  </sheetViews>
  <sheetFormatPr defaultRowHeight="15" x14ac:dyDescent="0.25"/>
  <cols>
    <col min="3" max="3" width="11.5703125" customWidth="1"/>
    <col min="4" max="4" width="16.28515625" customWidth="1"/>
    <col min="6" max="6" width="20.42578125" customWidth="1"/>
    <col min="8" max="8" width="18" customWidth="1"/>
  </cols>
  <sheetData>
    <row r="1" spans="1:8" ht="58.5" customHeight="1" thickTop="1" thickBot="1" x14ac:dyDescent="0.3">
      <c r="A1" s="23" t="s">
        <v>34</v>
      </c>
      <c r="B1" s="24"/>
      <c r="C1" s="24"/>
      <c r="D1" s="24"/>
      <c r="E1" s="24"/>
      <c r="F1" s="24"/>
      <c r="G1" s="24"/>
      <c r="H1" s="24"/>
    </row>
    <row r="2" spans="1:8" ht="16.5" thickTop="1" thickBot="1" x14ac:dyDescent="0.3"/>
    <row r="3" spans="1:8" ht="61.5" thickTop="1" thickBot="1" x14ac:dyDescent="0.3">
      <c r="A3" s="7" t="s">
        <v>1</v>
      </c>
      <c r="B3" s="7" t="s">
        <v>2</v>
      </c>
      <c r="C3" s="12"/>
      <c r="D3" s="2" t="s">
        <v>3</v>
      </c>
      <c r="E3" s="6"/>
      <c r="F3" s="2" t="s">
        <v>23</v>
      </c>
      <c r="G3" s="6"/>
      <c r="H3" s="2" t="s">
        <v>24</v>
      </c>
    </row>
    <row r="4" spans="1:8" ht="16.5" thickTop="1" thickBot="1" x14ac:dyDescent="0.3">
      <c r="A4" s="3"/>
      <c r="B4" s="8" t="s">
        <v>0</v>
      </c>
      <c r="C4" s="8"/>
      <c r="D4" s="16">
        <v>37174.039999999986</v>
      </c>
      <c r="E4" s="16"/>
      <c r="F4" s="16">
        <v>5374796.5499999998</v>
      </c>
      <c r="G4" s="16"/>
      <c r="H4" s="17">
        <v>55080658.420000002</v>
      </c>
    </row>
    <row r="5" spans="1:8" ht="16.5" thickTop="1" thickBot="1" x14ac:dyDescent="0.3">
      <c r="D5" s="16">
        <v>36157.898999999976</v>
      </c>
      <c r="E5" s="16"/>
      <c r="F5" s="16">
        <v>11352803.84</v>
      </c>
      <c r="G5" s="16"/>
      <c r="H5" s="17">
        <v>47512461.439999998</v>
      </c>
    </row>
    <row r="6" spans="1:8" ht="16.5" thickTop="1" thickBot="1" x14ac:dyDescent="0.3">
      <c r="D6" s="16">
        <v>35429.669999999984</v>
      </c>
      <c r="E6" s="16"/>
      <c r="F6" s="16">
        <v>11099726.609999999</v>
      </c>
      <c r="G6" s="16"/>
      <c r="H6" s="17">
        <v>48408756.579999998</v>
      </c>
    </row>
    <row r="7" spans="1:8" ht="16.5" thickTop="1" thickBot="1" x14ac:dyDescent="0.3">
      <c r="D7" s="16">
        <v>26779.035</v>
      </c>
      <c r="E7" s="16"/>
      <c r="F7" s="16">
        <v>7826807.8499999996</v>
      </c>
      <c r="G7" s="16"/>
      <c r="H7" s="17">
        <v>57865953.859999999</v>
      </c>
    </row>
    <row r="8" spans="1:8" ht="16.5" thickTop="1" thickBot="1" x14ac:dyDescent="0.3"/>
    <row r="9" spans="1:8" ht="16.5" thickTop="1" thickBot="1" x14ac:dyDescent="0.3">
      <c r="B9" t="s">
        <v>38</v>
      </c>
      <c r="D9" s="16">
        <v>37174.039999999986</v>
      </c>
      <c r="F9" s="20">
        <v>35654134.850000001</v>
      </c>
      <c r="G9" s="20">
        <v>0</v>
      </c>
      <c r="H9" s="20">
        <v>208867830.30000001</v>
      </c>
    </row>
    <row r="10" spans="1:8" ht="15.75" thickTop="1" x14ac:dyDescent="0.25"/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94502-5AB3-405D-BA5F-EA4764C0A36E}">
  <sheetPr>
    <tabColor rgb="FF00B0F0"/>
  </sheetPr>
  <dimension ref="B4:P13"/>
  <sheetViews>
    <sheetView workbookViewId="0">
      <selection activeCell="E16" sqref="E16"/>
    </sheetView>
  </sheetViews>
  <sheetFormatPr defaultRowHeight="15" x14ac:dyDescent="0.25"/>
  <cols>
    <col min="5" max="5" width="16.140625" customWidth="1"/>
    <col min="6" max="6" width="22.5703125" customWidth="1"/>
    <col min="7" max="7" width="19" customWidth="1"/>
    <col min="9" max="9" width="18.140625" customWidth="1"/>
    <col min="10" max="10" width="15.140625" customWidth="1"/>
    <col min="11" max="11" width="17.140625" customWidth="1"/>
    <col min="12" max="12" width="19.28515625" customWidth="1"/>
    <col min="13" max="13" width="16.5703125" customWidth="1"/>
    <col min="14" max="14" width="17.42578125" customWidth="1"/>
    <col min="15" max="15" width="14.7109375" customWidth="1"/>
    <col min="16" max="16" width="18.7109375" customWidth="1"/>
  </cols>
  <sheetData>
    <row r="4" spans="2:16" ht="15.75" thickBot="1" x14ac:dyDescent="0.3">
      <c r="B4" s="22"/>
    </row>
    <row r="5" spans="2:16" ht="96.75" customHeight="1" thickBot="1" x14ac:dyDescent="0.3">
      <c r="C5" s="25" t="s">
        <v>35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7"/>
    </row>
    <row r="6" spans="2:16" ht="15.75" thickBot="1" x14ac:dyDescent="0.3"/>
    <row r="7" spans="2:16" ht="91.5" thickTop="1" thickBot="1" x14ac:dyDescent="0.3">
      <c r="C7" s="2" t="s">
        <v>1</v>
      </c>
      <c r="D7" s="28" t="s">
        <v>2</v>
      </c>
      <c r="E7" s="29"/>
      <c r="F7" s="10" t="s">
        <v>4</v>
      </c>
      <c r="G7" s="10" t="s">
        <v>5</v>
      </c>
      <c r="H7" s="18"/>
      <c r="I7" s="10" t="s">
        <v>7</v>
      </c>
      <c r="J7" s="10" t="s">
        <v>6</v>
      </c>
      <c r="K7" s="10" t="s">
        <v>8</v>
      </c>
      <c r="L7" s="10" t="s">
        <v>9</v>
      </c>
      <c r="M7" s="10" t="s">
        <v>10</v>
      </c>
      <c r="N7" s="10" t="s">
        <v>11</v>
      </c>
      <c r="O7" s="10" t="s">
        <v>12</v>
      </c>
      <c r="P7" s="10" t="s">
        <v>13</v>
      </c>
    </row>
    <row r="8" spans="2:16" ht="16.5" thickTop="1" thickBot="1" x14ac:dyDescent="0.3">
      <c r="C8" s="1"/>
      <c r="D8" s="4" t="s">
        <v>0</v>
      </c>
      <c r="E8" s="4"/>
      <c r="F8" s="19">
        <v>2980</v>
      </c>
      <c r="G8" s="19">
        <v>2562687</v>
      </c>
      <c r="H8" s="19"/>
      <c r="I8" s="19">
        <v>1981.3600000000001</v>
      </c>
      <c r="J8" s="19">
        <v>570697</v>
      </c>
      <c r="K8" s="19">
        <v>11054.17</v>
      </c>
      <c r="L8" s="19">
        <v>223232</v>
      </c>
      <c r="M8" s="19">
        <v>1755</v>
      </c>
      <c r="N8" s="19">
        <v>1121726</v>
      </c>
      <c r="O8" s="19">
        <v>17770.53</v>
      </c>
      <c r="P8" s="19">
        <v>4478342</v>
      </c>
    </row>
    <row r="9" spans="2:16" ht="16.5" thickTop="1" thickBot="1" x14ac:dyDescent="0.3">
      <c r="F9" s="19">
        <v>2980</v>
      </c>
      <c r="G9" s="19">
        <v>891312</v>
      </c>
      <c r="H9" s="19"/>
      <c r="I9" s="19">
        <v>1981.3600000000001</v>
      </c>
      <c r="J9" s="19">
        <v>445441</v>
      </c>
      <c r="K9" s="19">
        <v>11054.17</v>
      </c>
      <c r="L9" s="19">
        <v>4409373</v>
      </c>
      <c r="M9" s="19">
        <v>1755</v>
      </c>
      <c r="N9" s="19">
        <v>657749</v>
      </c>
      <c r="O9" s="19">
        <v>17770.53</v>
      </c>
      <c r="P9" s="19">
        <v>6403875</v>
      </c>
    </row>
    <row r="10" spans="2:16" ht="16.5" thickTop="1" thickBot="1" x14ac:dyDescent="0.3">
      <c r="F10" s="19">
        <v>2980</v>
      </c>
      <c r="G10" s="19">
        <v>1461224</v>
      </c>
      <c r="H10" s="19"/>
      <c r="I10" s="19">
        <v>1981.3600000000001</v>
      </c>
      <c r="J10" s="19">
        <v>1915064</v>
      </c>
      <c r="K10" s="19">
        <v>11625.01</v>
      </c>
      <c r="L10" s="19">
        <v>1728062.54</v>
      </c>
      <c r="M10" s="19">
        <v>1755</v>
      </c>
      <c r="N10" s="19">
        <v>741382</v>
      </c>
      <c r="O10" s="19">
        <v>18341.370000000003</v>
      </c>
      <c r="P10" s="19">
        <v>5845732.54</v>
      </c>
    </row>
    <row r="11" spans="2:16" ht="16.5" thickTop="1" thickBot="1" x14ac:dyDescent="0.3">
      <c r="F11" s="19">
        <v>2980</v>
      </c>
      <c r="G11" s="19">
        <v>2830617</v>
      </c>
      <c r="H11" s="19"/>
      <c r="I11" s="19">
        <v>1952</v>
      </c>
      <c r="J11" s="19">
        <v>2559709</v>
      </c>
      <c r="K11" s="19">
        <v>1708.0000000000007</v>
      </c>
      <c r="L11" s="19">
        <v>236077</v>
      </c>
      <c r="M11" s="19">
        <v>2005</v>
      </c>
      <c r="N11" s="19">
        <v>1240108</v>
      </c>
      <c r="O11" s="19">
        <v>8645</v>
      </c>
      <c r="P11" s="19">
        <v>6866511</v>
      </c>
    </row>
    <row r="12" spans="2:16" ht="15.75" thickTop="1" x14ac:dyDescent="0.25"/>
    <row r="13" spans="2:16" x14ac:dyDescent="0.25">
      <c r="D13" t="s">
        <v>38</v>
      </c>
      <c r="G13" s="20">
        <v>7745840</v>
      </c>
      <c r="J13" s="20">
        <v>5490911</v>
      </c>
      <c r="L13" s="20">
        <v>6596744.54</v>
      </c>
      <c r="N13" s="20">
        <v>3760965</v>
      </c>
      <c r="P13" s="20">
        <v>23594460.539999999</v>
      </c>
    </row>
  </sheetData>
  <mergeCells count="2">
    <mergeCell ref="C5:P5"/>
    <mergeCell ref="D7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09D0F-CDBA-4900-BD02-3D00E0C97695}">
  <sheetPr>
    <tabColor rgb="FF00B0F0"/>
  </sheetPr>
  <dimension ref="C3:S12"/>
  <sheetViews>
    <sheetView workbookViewId="0">
      <selection activeCell="C4" sqref="C4:S4"/>
    </sheetView>
  </sheetViews>
  <sheetFormatPr defaultRowHeight="15" x14ac:dyDescent="0.25"/>
  <cols>
    <col min="4" max="4" width="14.42578125" customWidth="1"/>
    <col min="5" max="5" width="5.85546875" customWidth="1"/>
    <col min="6" max="6" width="17" customWidth="1"/>
    <col min="7" max="7" width="18.42578125" customWidth="1"/>
    <col min="8" max="8" width="2.5703125" customWidth="1"/>
    <col min="9" max="9" width="15" customWidth="1"/>
    <col min="10" max="10" width="17.7109375" customWidth="1"/>
    <col min="11" max="11" width="1.85546875" customWidth="1"/>
    <col min="12" max="12" width="14.42578125" customWidth="1"/>
    <col min="13" max="13" width="18" customWidth="1"/>
    <col min="15" max="15" width="13.28515625" customWidth="1"/>
    <col min="16" max="16" width="14.28515625" customWidth="1"/>
    <col min="17" max="17" width="2.28515625" customWidth="1"/>
    <col min="18" max="18" width="15.42578125" customWidth="1"/>
    <col min="19" max="19" width="17.42578125" customWidth="1"/>
  </cols>
  <sheetData>
    <row r="3" spans="3:19" ht="15.75" thickBot="1" x14ac:dyDescent="0.3"/>
    <row r="4" spans="3:19" ht="69.75" customHeight="1" thickBot="1" x14ac:dyDescent="0.3">
      <c r="C4" s="30" t="s">
        <v>36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2"/>
    </row>
    <row r="5" spans="3:19" ht="15.75" thickBot="1" x14ac:dyDescent="0.3"/>
    <row r="6" spans="3:19" ht="151.5" thickTop="1" thickBot="1" x14ac:dyDescent="0.3">
      <c r="C6" s="2" t="s">
        <v>1</v>
      </c>
      <c r="D6" s="5" t="s">
        <v>2</v>
      </c>
      <c r="E6" s="13"/>
      <c r="F6" s="10" t="s">
        <v>19</v>
      </c>
      <c r="G6" s="10" t="s">
        <v>20</v>
      </c>
      <c r="H6" s="18"/>
      <c r="I6" s="10" t="s">
        <v>21</v>
      </c>
      <c r="J6" s="10" t="s">
        <v>22</v>
      </c>
      <c r="K6" s="18"/>
      <c r="L6" s="10" t="s">
        <v>15</v>
      </c>
      <c r="M6" s="10" t="s">
        <v>16</v>
      </c>
      <c r="N6" s="11"/>
      <c r="O6" s="10" t="s">
        <v>17</v>
      </c>
      <c r="P6" s="10" t="s">
        <v>18</v>
      </c>
      <c r="Q6" s="11"/>
      <c r="R6" s="10" t="s">
        <v>25</v>
      </c>
      <c r="S6" s="10" t="s">
        <v>26</v>
      </c>
    </row>
    <row r="7" spans="3:19" ht="16.5" thickTop="1" thickBot="1" x14ac:dyDescent="0.3">
      <c r="C7" s="1"/>
      <c r="D7" s="4" t="s">
        <v>0</v>
      </c>
      <c r="E7" s="4"/>
      <c r="F7" s="19">
        <v>13602.789999999985</v>
      </c>
      <c r="G7" s="19">
        <v>781838.4</v>
      </c>
      <c r="H7" s="19"/>
      <c r="I7" s="19">
        <v>5800.7200000000012</v>
      </c>
      <c r="J7" s="19">
        <v>121807.04999999999</v>
      </c>
      <c r="K7" s="19"/>
      <c r="L7" s="19">
        <v>1055.3659999999998</v>
      </c>
      <c r="M7" s="19">
        <v>101385.98</v>
      </c>
      <c r="N7" s="11"/>
      <c r="O7" s="9">
        <v>8155.59</v>
      </c>
      <c r="P7" s="9">
        <v>603486.73</v>
      </c>
      <c r="Q7" s="11"/>
      <c r="R7" s="17">
        <v>28614.465999999986</v>
      </c>
      <c r="S7" s="17">
        <v>1608518.1600000001</v>
      </c>
    </row>
    <row r="8" spans="3:19" ht="16.5" thickTop="1" thickBot="1" x14ac:dyDescent="0.3">
      <c r="F8" s="19">
        <v>12801.078999999972</v>
      </c>
      <c r="G8" s="19">
        <v>3826639.2899999991</v>
      </c>
      <c r="H8" s="19"/>
      <c r="I8" s="19">
        <v>5586.2900000000009</v>
      </c>
      <c r="J8" s="19">
        <v>1122289.55</v>
      </c>
      <c r="K8" s="19"/>
      <c r="L8" s="19">
        <v>1030.127</v>
      </c>
      <c r="M8" s="19">
        <v>454584.92000000027</v>
      </c>
      <c r="N8" s="11"/>
      <c r="O8" s="9">
        <v>4405.7440000000006</v>
      </c>
      <c r="P8" s="9">
        <v>841974.87000000011</v>
      </c>
      <c r="Q8" s="11"/>
      <c r="R8" s="17">
        <v>23823.239999999976</v>
      </c>
      <c r="S8" s="17">
        <v>6245488.629999999</v>
      </c>
    </row>
    <row r="9" spans="3:19" ht="16.5" thickTop="1" thickBot="1" x14ac:dyDescent="0.3">
      <c r="F9" s="19">
        <v>11645.09</v>
      </c>
      <c r="G9" s="19">
        <v>4024181.6300000008</v>
      </c>
      <c r="H9" s="19"/>
      <c r="I9" s="19">
        <v>5443.2100000000019</v>
      </c>
      <c r="J9" s="19">
        <v>1229812.44</v>
      </c>
      <c r="K9" s="19"/>
      <c r="L9" s="19">
        <v>986.85599999999999</v>
      </c>
      <c r="M9" s="19">
        <v>445283.01</v>
      </c>
      <c r="N9" s="11"/>
      <c r="O9" s="9">
        <v>617.59</v>
      </c>
      <c r="P9" s="9">
        <v>229134.81999999998</v>
      </c>
      <c r="Q9" s="11"/>
      <c r="R9" s="17">
        <v>18692.746000000003</v>
      </c>
      <c r="S9" s="17">
        <v>5928411.9000000004</v>
      </c>
    </row>
    <row r="10" spans="3:19" ht="16.5" thickTop="1" thickBot="1" x14ac:dyDescent="0.3">
      <c r="F10" s="19">
        <v>11441.694999999969</v>
      </c>
      <c r="G10" s="19">
        <v>783371.43</v>
      </c>
      <c r="H10" s="19"/>
      <c r="I10" s="19">
        <v>6692.3399999999992</v>
      </c>
      <c r="J10" s="19">
        <v>176925.41999999998</v>
      </c>
      <c r="K10" s="19"/>
      <c r="L10" s="19">
        <v>919.75599999999952</v>
      </c>
      <c r="M10" s="19">
        <v>135358.58999999997</v>
      </c>
      <c r="N10" s="11"/>
      <c r="O10" s="9">
        <v>541.58999999999992</v>
      </c>
      <c r="P10" s="9">
        <v>33040.699999999997</v>
      </c>
      <c r="Q10" s="11"/>
      <c r="R10" s="17">
        <v>19595.380999999968</v>
      </c>
      <c r="S10" s="17">
        <v>1128696.1399999999</v>
      </c>
    </row>
    <row r="11" spans="3:19" ht="15.75" thickTop="1" x14ac:dyDescent="0.25"/>
    <row r="12" spans="3:19" x14ac:dyDescent="0.25">
      <c r="D12" t="s">
        <v>38</v>
      </c>
      <c r="G12" s="20">
        <f>G7+G8+G9+G10</f>
        <v>9416030.75</v>
      </c>
      <c r="J12" s="20">
        <f>J7+J8+J9+J10</f>
        <v>2650834.46</v>
      </c>
      <c r="M12" s="20">
        <f>M7+M8+M9+M10</f>
        <v>1136612.5000000002</v>
      </c>
      <c r="P12" s="20">
        <f>P7+P8+P9+P10</f>
        <v>1707637.12</v>
      </c>
      <c r="S12" s="20">
        <f>S7+S8+S9+S10</f>
        <v>14911114.83</v>
      </c>
    </row>
  </sheetData>
  <mergeCells count="1">
    <mergeCell ref="C4:S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ABA7E-C0F7-40C3-A23B-2ECFA34CD6C9}">
  <sheetPr>
    <tabColor rgb="FF00B0F0"/>
  </sheetPr>
  <dimension ref="C3:K11"/>
  <sheetViews>
    <sheetView workbookViewId="0">
      <selection activeCell="D14" sqref="D14"/>
    </sheetView>
  </sheetViews>
  <sheetFormatPr defaultRowHeight="15" x14ac:dyDescent="0.25"/>
  <cols>
    <col min="4" max="4" width="19.7109375" customWidth="1"/>
    <col min="5" max="5" width="16.42578125" customWidth="1"/>
    <col min="6" max="6" width="19.42578125" customWidth="1"/>
    <col min="7" max="7" width="16" customWidth="1"/>
    <col min="8" max="8" width="16.5703125" customWidth="1"/>
    <col min="9" max="9" width="15.140625" customWidth="1"/>
    <col min="10" max="10" width="16" customWidth="1"/>
    <col min="11" max="11" width="14.28515625" customWidth="1"/>
  </cols>
  <sheetData>
    <row r="3" spans="3:11" ht="15.75" thickBot="1" x14ac:dyDescent="0.3"/>
    <row r="4" spans="3:11" ht="72" customHeight="1" thickBot="1" x14ac:dyDescent="0.3">
      <c r="C4" s="25" t="s">
        <v>40</v>
      </c>
      <c r="D4" s="26"/>
      <c r="E4" s="26"/>
      <c r="F4" s="26"/>
      <c r="G4" s="26"/>
      <c r="H4" s="26"/>
      <c r="I4" s="26"/>
      <c r="J4" s="26"/>
      <c r="K4" s="27"/>
    </row>
    <row r="5" spans="3:11" ht="15.75" thickBot="1" x14ac:dyDescent="0.3">
      <c r="C5" s="14"/>
      <c r="D5" s="14"/>
      <c r="E5" s="15"/>
      <c r="F5" s="15"/>
      <c r="G5" s="15"/>
      <c r="H5" s="15"/>
      <c r="I5" s="15"/>
      <c r="J5" s="15"/>
    </row>
    <row r="6" spans="3:11" ht="151.5" thickTop="1" thickBot="1" x14ac:dyDescent="0.3">
      <c r="C6" s="2" t="s">
        <v>1</v>
      </c>
      <c r="D6" s="2" t="s">
        <v>2</v>
      </c>
      <c r="E6" s="21" t="s">
        <v>27</v>
      </c>
      <c r="F6" s="21" t="s">
        <v>28</v>
      </c>
      <c r="G6" s="21" t="s">
        <v>29</v>
      </c>
      <c r="H6" s="21" t="s">
        <v>30</v>
      </c>
      <c r="I6" s="21" t="s">
        <v>31</v>
      </c>
      <c r="J6" s="21" t="s">
        <v>32</v>
      </c>
      <c r="K6" s="21" t="s">
        <v>33</v>
      </c>
    </row>
    <row r="7" spans="3:11" ht="16.5" thickTop="1" thickBot="1" x14ac:dyDescent="0.3">
      <c r="C7" s="1"/>
      <c r="D7" s="4" t="s">
        <v>0</v>
      </c>
      <c r="E7" s="17">
        <v>43200</v>
      </c>
      <c r="F7" s="17">
        <v>17750</v>
      </c>
      <c r="G7" s="17">
        <v>82799</v>
      </c>
      <c r="H7" s="17"/>
      <c r="I7" s="17"/>
      <c r="J7" s="17"/>
      <c r="K7" s="17"/>
    </row>
    <row r="8" spans="3:11" ht="16.5" thickTop="1" thickBot="1" x14ac:dyDescent="0.3">
      <c r="E8" s="17">
        <v>41090</v>
      </c>
      <c r="F8" s="17">
        <v>17750</v>
      </c>
      <c r="G8" s="17">
        <v>82799</v>
      </c>
    </row>
    <row r="9" spans="3:11" ht="16.5" thickTop="1" thickBot="1" x14ac:dyDescent="0.3">
      <c r="E9" s="17">
        <v>41090</v>
      </c>
      <c r="F9" s="17">
        <v>17750</v>
      </c>
      <c r="G9" s="17">
        <v>82799</v>
      </c>
    </row>
    <row r="10" spans="3:11" ht="16.5" thickTop="1" thickBot="1" x14ac:dyDescent="0.3">
      <c r="E10" s="17">
        <v>11090</v>
      </c>
      <c r="F10" s="17">
        <v>17750</v>
      </c>
      <c r="K10">
        <v>28840</v>
      </c>
    </row>
    <row r="11" spans="3:11" ht="15.75" thickTop="1" x14ac:dyDescent="0.25"/>
  </sheetData>
  <mergeCells count="1">
    <mergeCell ref="C4:K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41BF0-7A19-46B6-BB1A-82CE1E8B06F4}">
  <dimension ref="B2:D11"/>
  <sheetViews>
    <sheetView workbookViewId="0">
      <selection activeCell="D28" sqref="D28"/>
    </sheetView>
  </sheetViews>
  <sheetFormatPr defaultRowHeight="15" x14ac:dyDescent="0.25"/>
  <cols>
    <col min="3" max="3" width="26" customWidth="1"/>
    <col min="4" max="4" width="38.28515625" customWidth="1"/>
  </cols>
  <sheetData>
    <row r="2" spans="2:4" ht="15.75" thickBot="1" x14ac:dyDescent="0.3"/>
    <row r="3" spans="2:4" ht="100.5" customHeight="1" thickTop="1" thickBot="1" x14ac:dyDescent="0.3">
      <c r="B3" s="23" t="s">
        <v>37</v>
      </c>
      <c r="C3" s="23"/>
      <c r="D3" s="23"/>
    </row>
    <row r="4" spans="2:4" ht="16.5" thickTop="1" thickBot="1" x14ac:dyDescent="0.3"/>
    <row r="5" spans="2:4" ht="31.5" thickTop="1" thickBot="1" x14ac:dyDescent="0.3">
      <c r="B5" s="7" t="s">
        <v>1</v>
      </c>
      <c r="C5" s="7" t="s">
        <v>2</v>
      </c>
      <c r="D5" s="2" t="s">
        <v>14</v>
      </c>
    </row>
    <row r="6" spans="2:4" ht="16.5" thickTop="1" thickBot="1" x14ac:dyDescent="0.3">
      <c r="B6" s="3"/>
      <c r="C6" s="8" t="s">
        <v>0</v>
      </c>
      <c r="D6" s="17">
        <v>10.466825316501</v>
      </c>
    </row>
    <row r="7" spans="2:4" ht="15.75" thickTop="1" x14ac:dyDescent="0.25">
      <c r="D7" s="20">
        <v>27.52</v>
      </c>
    </row>
    <row r="8" spans="2:4" x14ac:dyDescent="0.25">
      <c r="D8">
        <v>25.19</v>
      </c>
    </row>
    <row r="9" spans="2:4" x14ac:dyDescent="0.25">
      <c r="D9">
        <v>13.82</v>
      </c>
    </row>
    <row r="11" spans="2:4" x14ac:dyDescent="0.25">
      <c r="C11" t="s">
        <v>39</v>
      </c>
      <c r="D11">
        <f>(D6+D7+D8+D9)/4</f>
        <v>19.249206329125251</v>
      </c>
    </row>
  </sheetData>
  <mergeCells count="1">
    <mergeCell ref="B3:D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82805b-4725-417c-9992-107fa9b8f2e4" xsi:nil="true"/>
    <lcf76f155ced4ddcb4097134ff3c332f xmlns="28cd450f-f6b4-497e-8022-546c494f0d5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1C52AB1D739646B5FB8A5C9A59CFA0" ma:contentTypeVersion="13" ma:contentTypeDescription="Create a new document." ma:contentTypeScope="" ma:versionID="18dbb2b1c8530b1716c4b4b8e0e20c34">
  <xsd:schema xmlns:xsd="http://www.w3.org/2001/XMLSchema" xmlns:xs="http://www.w3.org/2001/XMLSchema" xmlns:p="http://schemas.microsoft.com/office/2006/metadata/properties" xmlns:ns2="52cb1114-a659-49af-a8a1-f8a6abfefc25" xmlns:ns3="57ced1c0-dd17-4bc1-a49b-8d58a8b9fb5a" xmlns:ns4="28cd450f-f6b4-497e-8022-546c494f0d5d" xmlns:ns5="fb82805b-4725-417c-9992-107fa9b8f2e4" targetNamespace="http://schemas.microsoft.com/office/2006/metadata/properties" ma:root="true" ma:fieldsID="5fd2b4ae96d32d72f42fdd58b9c9aefb" ns2:_="" ns3:_="" ns4:_="" ns5:_="">
    <xsd:import namespace="52cb1114-a659-49af-a8a1-f8a6abfefc25"/>
    <xsd:import namespace="57ced1c0-dd17-4bc1-a49b-8d58a8b9fb5a"/>
    <xsd:import namespace="28cd450f-f6b4-497e-8022-546c494f0d5d"/>
    <xsd:import namespace="fb82805b-4725-417c-9992-107fa9b8f2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4:lcf76f155ced4ddcb4097134ff3c332f" minOccurs="0"/>
                <xsd:element ref="ns5:TaxCatchAll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b1114-a659-49af-a8a1-f8a6abfefc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ced1c0-dd17-4bc1-a49b-8d58a8b9f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d450f-f6b4-497e-8022-546c494f0d5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cfe007ef-8a7e-48e5-8dff-502010a2c3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2805b-4725-417c-9992-107fa9b8f2e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9010d5f-6a6f-42e9-890d-edf45aeb584d}" ma:internalName="TaxCatchAll" ma:showField="CatchAllData" ma:web="fb82805b-4725-417c-9992-107fa9b8f2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C79101-4AE5-4B3E-B8B5-7424568EBD22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12236a31-f72c-47ea-bf36-3678548ec3fd"/>
    <ds:schemaRef ds:uri="5381b2d9-5a52-46fb-9aac-8d816afc70af"/>
    <ds:schemaRef ds:uri="http://schemas.microsoft.com/sharepoint/v3"/>
    <ds:schemaRef ds:uri="http://www.w3.org/XML/1998/namespace"/>
    <ds:schemaRef ds:uri="http://purl.org/dc/terms/"/>
    <ds:schemaRef ds:uri="fb82805b-4725-417c-9992-107fa9b8f2e4"/>
    <ds:schemaRef ds:uri="28cd450f-f6b4-497e-8022-546c494f0d5d"/>
  </ds:schemaRefs>
</ds:datastoreItem>
</file>

<file path=customXml/itemProps2.xml><?xml version="1.0" encoding="utf-8"?>
<ds:datastoreItem xmlns:ds="http://schemas.openxmlformats.org/officeDocument/2006/customXml" ds:itemID="{3EFA0F5F-29DA-4472-A25C-1299B4C38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043D2-575F-4C3D-B9D3-326591F362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b1114-a659-49af-a8a1-f8a6abfefc25"/>
    <ds:schemaRef ds:uri="57ced1c0-dd17-4bc1-a49b-8d58a8b9fb5a"/>
    <ds:schemaRef ds:uri="28cd450f-f6b4-497e-8022-546c494f0d5d"/>
    <ds:schemaRef ds:uri="fb82805b-4725-417c-9992-107fa9b8f2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5</vt:i4>
      </vt:variant>
    </vt:vector>
  </HeadingPairs>
  <TitlesOfParts>
    <vt:vector size="5" baseType="lpstr">
      <vt:lpstr>731</vt:lpstr>
      <vt:lpstr>732 734</vt:lpstr>
      <vt:lpstr>733</vt:lpstr>
      <vt:lpstr>732 pp (plan)</vt:lpstr>
      <vt:lpstr>735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Gintautas Bulkevičius</dc:creator>
  <cp:keywords/>
  <dc:description/>
  <cp:lastModifiedBy>Gintautas Bulkevičius</cp:lastModifiedBy>
  <cp:revision/>
  <cp:lastPrinted>2023-02-15T06:35:02Z</cp:lastPrinted>
  <dcterms:created xsi:type="dcterms:W3CDTF">2022-06-29T13:37:17Z</dcterms:created>
  <dcterms:modified xsi:type="dcterms:W3CDTF">2025-12-02T12:29:43Z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302255e-cf28-4843-9031-c06177cecbc2_Enabled">
    <vt:lpwstr>true</vt:lpwstr>
  </property>
  <property fmtid="{D5CDD505-2E9C-101B-9397-08002B2CF9AE}" pid="3" name="MSIP_Label_f302255e-cf28-4843-9031-c06177cecbc2_SetDate">
    <vt:lpwstr>2022-07-15T08:47:19Z</vt:lpwstr>
  </property>
  <property fmtid="{D5CDD505-2E9C-101B-9397-08002B2CF9AE}" pid="4" name="MSIP_Label_f302255e-cf28-4843-9031-c06177cecbc2_Method">
    <vt:lpwstr>Privileged</vt:lpwstr>
  </property>
  <property fmtid="{D5CDD505-2E9C-101B-9397-08002B2CF9AE}" pid="5" name="MSIP_Label_f302255e-cf28-4843-9031-c06177cecbc2_Name">
    <vt:lpwstr>Siuntimui</vt:lpwstr>
  </property>
  <property fmtid="{D5CDD505-2E9C-101B-9397-08002B2CF9AE}" pid="6" name="MSIP_Label_f302255e-cf28-4843-9031-c06177cecbc2_SiteId">
    <vt:lpwstr>ea88e983-d65a-47b3-adb4-3e1c6d2110d2</vt:lpwstr>
  </property>
  <property fmtid="{D5CDD505-2E9C-101B-9397-08002B2CF9AE}" pid="7" name="MSIP_Label_f302255e-cf28-4843-9031-c06177cecbc2_ActionId">
    <vt:lpwstr>88741777-7fac-4cce-8c81-23cb5054e1f1</vt:lpwstr>
  </property>
  <property fmtid="{D5CDD505-2E9C-101B-9397-08002B2CF9AE}" pid="8" name="MSIP_Label_f302255e-cf28-4843-9031-c06177cecbc2_ContentBits">
    <vt:lpwstr>3</vt:lpwstr>
  </property>
  <property fmtid="{D5CDD505-2E9C-101B-9397-08002B2CF9AE}" pid="9" name="MSIP_Label_190751af-2442-49a7-b7b9-9f0bcce858c9_Enabled">
    <vt:lpwstr>true</vt:lpwstr>
  </property>
  <property fmtid="{D5CDD505-2E9C-101B-9397-08002B2CF9AE}" pid="10" name="MSIP_Label_190751af-2442-49a7-b7b9-9f0bcce858c9_SetDate">
    <vt:lpwstr>2022-08-08T04:52:22Z</vt:lpwstr>
  </property>
  <property fmtid="{D5CDD505-2E9C-101B-9397-08002B2CF9AE}" pid="11" name="MSIP_Label_190751af-2442-49a7-b7b9-9f0bcce858c9_Method">
    <vt:lpwstr>Privileged</vt:lpwstr>
  </property>
  <property fmtid="{D5CDD505-2E9C-101B-9397-08002B2CF9AE}" pid="12" name="MSIP_Label_190751af-2442-49a7-b7b9-9f0bcce858c9_Name">
    <vt:lpwstr>Vidaus dokumentai</vt:lpwstr>
  </property>
  <property fmtid="{D5CDD505-2E9C-101B-9397-08002B2CF9AE}" pid="13" name="MSIP_Label_190751af-2442-49a7-b7b9-9f0bcce858c9_SiteId">
    <vt:lpwstr>ea88e983-d65a-47b3-adb4-3e1c6d2110d2</vt:lpwstr>
  </property>
  <property fmtid="{D5CDD505-2E9C-101B-9397-08002B2CF9AE}" pid="14" name="MSIP_Label_190751af-2442-49a7-b7b9-9f0bcce858c9_ActionId">
    <vt:lpwstr>a4bb4d7d-bfee-44ed-8731-479d7147e026</vt:lpwstr>
  </property>
  <property fmtid="{D5CDD505-2E9C-101B-9397-08002B2CF9AE}" pid="15" name="MSIP_Label_190751af-2442-49a7-b7b9-9f0bcce858c9_ContentBits">
    <vt:lpwstr>0</vt:lpwstr>
  </property>
  <property fmtid="{D5CDD505-2E9C-101B-9397-08002B2CF9AE}" pid="16" name="ContentTypeId">
    <vt:lpwstr>0x010100A544CC631D1305489A4B966751B8A087</vt:lpwstr>
  </property>
  <property fmtid="{D5CDD505-2E9C-101B-9397-08002B2CF9AE}" pid="17" name="MediaServiceImageTags">
    <vt:lpwstr/>
  </property>
</Properties>
</file>